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8_{D2D79D9F-945B-495B-BF4F-ADE5EE297B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62" i="1" l="1"/>
  <c r="L62" i="1"/>
  <c r="G176" i="1"/>
  <c r="J119" i="1"/>
  <c r="I195" i="1"/>
  <c r="I176" i="1"/>
  <c r="H157" i="1"/>
  <c r="G100" i="1"/>
  <c r="J195" i="1"/>
  <c r="H195" i="1"/>
  <c r="J176" i="1"/>
  <c r="H176" i="1"/>
  <c r="I157" i="1"/>
  <c r="G157" i="1"/>
  <c r="J157" i="1"/>
  <c r="J138" i="1"/>
  <c r="I138" i="1"/>
  <c r="G138" i="1"/>
  <c r="H138" i="1"/>
  <c r="G119" i="1"/>
  <c r="I119" i="1"/>
  <c r="H119" i="1"/>
  <c r="I100" i="1"/>
  <c r="H100" i="1"/>
  <c r="J100" i="1"/>
  <c r="J81" i="1"/>
  <c r="I81" i="1"/>
  <c r="H81" i="1"/>
  <c r="G81" i="1"/>
  <c r="I62" i="1"/>
  <c r="H62" i="1"/>
  <c r="G62" i="1"/>
  <c r="H43" i="1"/>
  <c r="G43" i="1"/>
  <c r="J43" i="1"/>
  <c r="I43" i="1"/>
  <c r="J24" i="1"/>
  <c r="I24" i="1"/>
  <c r="F195" i="1"/>
  <c r="F176" i="1"/>
  <c r="F157" i="1"/>
  <c r="F138" i="1"/>
  <c r="F119" i="1"/>
  <c r="F81" i="1"/>
  <c r="F62" i="1"/>
  <c r="F43" i="1"/>
  <c r="F24" i="1"/>
  <c r="H24" i="1"/>
  <c r="G24" i="1"/>
  <c r="L196" i="1"/>
  <c r="H196" i="1" l="1"/>
  <c r="G196" i="1"/>
  <c r="J196" i="1"/>
  <c r="I196" i="1"/>
  <c r="F196" i="1"/>
</calcChain>
</file>

<file path=xl/sharedStrings.xml><?xml version="1.0" encoding="utf-8"?>
<sst xmlns="http://schemas.openxmlformats.org/spreadsheetml/2006/main" count="440" uniqueCount="166">
  <si>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</si>
  <si>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</si>
  <si>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</si>
  <si>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</si>
  <si>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</si>
  <si>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</si>
  <si>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</si>
  <si>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</si>
  <si>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</si>
  <si>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</si>
  <si>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</si>
  <si>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</si>
  <si>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</si>
  <si>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</si>
  <si>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</si>
  <si>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</si>
  <si>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</si>
  <si>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</si>
  <si>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</si>
  <si>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</si>
  <si>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</si>
  <si>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</si>
  <si>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</si>
  <si>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</si>
  <si>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</si>
  <si>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</si>
  <si>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</si>
  <si>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</si>
  <si>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</si>
  <si>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</si>
  <si>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</si>
  <si>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</si>
  <si>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</si>
  <si>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</si>
  <si>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</si>
  <si>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</si>
  <si>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</si>
  <si>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</si>
  <si>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</si>
  <si>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449(1996)</t>
  </si>
  <si>
    <t>ттк</t>
  </si>
  <si>
    <t>5/15/25</t>
  </si>
  <si>
    <t>3(2004)</t>
  </si>
  <si>
    <t>пром.</t>
  </si>
  <si>
    <t>Напиток с витаминами"Витошка"</t>
  </si>
  <si>
    <t>Плов из филе цыпленка с куркумой</t>
  </si>
  <si>
    <t>Бутерброд с маслом,сыром(батон)</t>
  </si>
  <si>
    <t>Хлеб пшеничный витаминизированный</t>
  </si>
  <si>
    <t>Хлеб ржаной</t>
  </si>
  <si>
    <t>Суп картофельный с мак.изделиями на курином бульоне</t>
  </si>
  <si>
    <t>Рагу из овощей</t>
  </si>
  <si>
    <t>Сырники(запеканка)из творога со сгущеным молоком</t>
  </si>
  <si>
    <t>Каша ячневая вязкая с маслом сливочным</t>
  </si>
  <si>
    <t>Кофейный напиток с молоком</t>
  </si>
  <si>
    <t>Борщ с морской капустой,картофелем,сметаной</t>
  </si>
  <si>
    <t>Фрикадельки из говядины(паровые) с отрубями</t>
  </si>
  <si>
    <t>Макаронные изделия отварные</t>
  </si>
  <si>
    <t>Компот из кураги зл</t>
  </si>
  <si>
    <t>Суфле"Рыбка" из филе минтая</t>
  </si>
  <si>
    <t>Пюре картофельное</t>
  </si>
  <si>
    <t>Чай с сахаром</t>
  </si>
  <si>
    <t>Бутерброд с маслом сливочным(батон)</t>
  </si>
  <si>
    <t>Щи из свежей капусты с картофелем,сметаной</t>
  </si>
  <si>
    <t>Рыба запеченная под молочным соусом с сыром</t>
  </si>
  <si>
    <t>Напиток из клюквы</t>
  </si>
  <si>
    <t>Шницель из говядины с отрубями</t>
  </si>
  <si>
    <t>Каша пшенная вязкая с маслом сливочным</t>
  </si>
  <si>
    <t>Бутерброд с маслом,сыром</t>
  </si>
  <si>
    <t>Какао с молоком</t>
  </si>
  <si>
    <t>Фрукты свежие(яблоко)</t>
  </si>
  <si>
    <t>Рассольник ленинградский со сметаной</t>
  </si>
  <si>
    <t>Запеканка картофельная с мясом.маслом</t>
  </si>
  <si>
    <t>Напиток фруктово-ягодный</t>
  </si>
  <si>
    <t>Тефтели из говядины с отрубями и соусом</t>
  </si>
  <si>
    <t>Помидор пикантный</t>
  </si>
  <si>
    <t>Суп из овощей со сметаной</t>
  </si>
  <si>
    <t>Филе цыплят тушенное в сметанном соусе</t>
  </si>
  <si>
    <t>Напиток из смородины</t>
  </si>
  <si>
    <t>Фрикадельки из курицы с отрубми</t>
  </si>
  <si>
    <t>Каша гречневая вязкая с овощами</t>
  </si>
  <si>
    <t>Бутерброд с сыром(батон)</t>
  </si>
  <si>
    <t>Суп картофельный с горохом</t>
  </si>
  <si>
    <t>Плов(с говядиной)</t>
  </si>
  <si>
    <t>Напиток вишневый</t>
  </si>
  <si>
    <t>Рулет из говядины паровой</t>
  </si>
  <si>
    <t>Рис припущенный с овощами</t>
  </si>
  <si>
    <t>Салат из свеклы с сыром</t>
  </si>
  <si>
    <t>Рагу из птицы(филе)</t>
  </si>
  <si>
    <t>Напиток из плодов шиповника</t>
  </si>
  <si>
    <t>Рыба,запеченная в омлете</t>
  </si>
  <si>
    <t>Пюре из картофеля</t>
  </si>
  <si>
    <t>Напиток с витаминами "Витошка"</t>
  </si>
  <si>
    <t>Рыба.запеченная в омлете</t>
  </si>
  <si>
    <t>Компот из смеси сухофруктов</t>
  </si>
  <si>
    <t>Запеканка из творога со сгущенным молоком</t>
  </si>
  <si>
    <t>Грудка цыпленка тушенная с овощами и соусом"аромаиная"</t>
  </si>
  <si>
    <t>Каша гречневая рассыпчатая</t>
  </si>
  <si>
    <t>Компот из вишни</t>
  </si>
  <si>
    <t>Омлет натуральный с маслом сливочным</t>
  </si>
  <si>
    <t>Горошек зеленый консервированный отварной</t>
  </si>
  <si>
    <t>Чай с лимоном</t>
  </si>
  <si>
    <t>Выпечка в ассортименте</t>
  </si>
  <si>
    <t>Гуляш из говядины</t>
  </si>
  <si>
    <t>200/10</t>
  </si>
  <si>
    <t>250/10</t>
  </si>
  <si>
    <t>200/15</t>
  </si>
  <si>
    <t>200/5</t>
  </si>
  <si>
    <t>60/50</t>
  </si>
  <si>
    <t>15/20</t>
  </si>
  <si>
    <t>75/50</t>
  </si>
  <si>
    <t>50/50</t>
  </si>
  <si>
    <t>150/5</t>
  </si>
  <si>
    <t>200/15/7</t>
  </si>
  <si>
    <t>139(1996)</t>
  </si>
  <si>
    <t>416(1996)</t>
  </si>
  <si>
    <t>486(1996)</t>
  </si>
  <si>
    <t>647(1996)</t>
  </si>
  <si>
    <t>297(1996)</t>
  </si>
  <si>
    <t>257(1996)</t>
  </si>
  <si>
    <t>692(2004)</t>
  </si>
  <si>
    <t>110(1996)</t>
  </si>
  <si>
    <t>47(2004)</t>
  </si>
  <si>
    <t>469(1996)</t>
  </si>
  <si>
    <t>43(20030</t>
  </si>
  <si>
    <t>472(1996)</t>
  </si>
  <si>
    <t>685(2004)</t>
  </si>
  <si>
    <t>1(2004)</t>
  </si>
  <si>
    <t>120(1996)</t>
  </si>
  <si>
    <t>320(1996)</t>
  </si>
  <si>
    <t>642(1996)</t>
  </si>
  <si>
    <t>129(1996)</t>
  </si>
  <si>
    <t>430(1996)</t>
  </si>
  <si>
    <t>422(1996)</t>
  </si>
  <si>
    <t>755(1982)</t>
  </si>
  <si>
    <t>ПГМУ(2018)</t>
  </si>
  <si>
    <t>167(1996)</t>
  </si>
  <si>
    <t>493(2004)</t>
  </si>
  <si>
    <t>63(20030</t>
  </si>
  <si>
    <t>ФБУН ЕМЦ ПОЗРПП Роспетребнадзора</t>
  </si>
  <si>
    <t>1(20040)</t>
  </si>
  <si>
    <t>139(2004)</t>
  </si>
  <si>
    <t>459(2004)</t>
  </si>
  <si>
    <t>36(2003)</t>
  </si>
  <si>
    <t>17(20030</t>
  </si>
  <si>
    <t>702(1982)</t>
  </si>
  <si>
    <t>705(2004)</t>
  </si>
  <si>
    <t>33(2001</t>
  </si>
  <si>
    <t>МР сб.тк.ч.3.екат2018</t>
  </si>
  <si>
    <t>33(2001)</t>
  </si>
  <si>
    <t>588(19940</t>
  </si>
  <si>
    <t>297(1994)</t>
  </si>
  <si>
    <t>16791996)</t>
  </si>
  <si>
    <t>463(1996)</t>
  </si>
  <si>
    <t>585(19960</t>
  </si>
  <si>
    <t>284(1996)</t>
  </si>
  <si>
    <t>468(1996)</t>
  </si>
  <si>
    <t>686(2004)</t>
  </si>
  <si>
    <t>401(19960</t>
  </si>
  <si>
    <t>36(20030</t>
  </si>
  <si>
    <t>30/3</t>
  </si>
  <si>
    <t>10/25</t>
  </si>
  <si>
    <t>3,34</t>
  </si>
  <si>
    <t>3,21</t>
  </si>
  <si>
    <t>директор</t>
  </si>
  <si>
    <t>МАОУ СОШ № 166</t>
  </si>
  <si>
    <t xml:space="preserve">Медведева О.В.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</si>
</sst>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P151" sqref="P1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164</v>
      </c>
      <c r="D1" s="54"/>
      <c r="E1" s="54"/>
      <c r="F1" s="12" t="s">
        <v>16</v>
      </c>
      <c r="G1" s="2" t="s">
        <v>17</v>
      </c>
      <c r="H1" s="55" t="s">
        <v>163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165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250</v>
      </c>
      <c r="G6" s="40">
        <v>19.21</v>
      </c>
      <c r="H6" s="40">
        <v>14.76</v>
      </c>
      <c r="I6" s="40">
        <v>58.11</v>
      </c>
      <c r="J6" s="40">
        <v>436.82</v>
      </c>
      <c r="K6" s="41" t="s">
        <v>39</v>
      </c>
      <c r="L6" s="40"/>
    </row>
    <row r="7" spans="1:12" ht="15" x14ac:dyDescent="0.25">
      <c r="A7" s="23"/>
      <c r="B7" s="15"/>
      <c r="C7" s="11"/>
      <c r="D7" s="6"/>
      <c r="E7" s="42" t="s">
        <v>46</v>
      </c>
      <c r="F7" s="43" t="s">
        <v>41</v>
      </c>
      <c r="G7" s="43">
        <v>5.16</v>
      </c>
      <c r="H7" s="43">
        <v>4.04</v>
      </c>
      <c r="I7" s="43">
        <v>9.6999999999999993</v>
      </c>
      <c r="J7" s="43">
        <v>96.43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0.25</v>
      </c>
      <c r="H8" s="43">
        <v>0.05</v>
      </c>
      <c r="I8" s="43">
        <v>14.08</v>
      </c>
      <c r="J8" s="43">
        <v>55.73</v>
      </c>
      <c r="K8" s="44" t="s">
        <v>40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20</v>
      </c>
      <c r="G9" s="43">
        <v>1.49</v>
      </c>
      <c r="H9" s="43">
        <v>0.16</v>
      </c>
      <c r="I9" s="43">
        <v>10.15</v>
      </c>
      <c r="J9" s="43">
        <v>48.06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20</v>
      </c>
      <c r="G10" s="51">
        <v>1.29</v>
      </c>
      <c r="H10" s="43">
        <v>0.24</v>
      </c>
      <c r="I10" s="43">
        <v>8.17</v>
      </c>
      <c r="J10" s="43">
        <v>37.9</v>
      </c>
      <c r="K10" s="44" t="s">
        <v>43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27.4</v>
      </c>
      <c r="H13" s="19">
        <f t="shared" si="0"/>
        <v>19.25</v>
      </c>
      <c r="I13" s="19">
        <f t="shared" si="0"/>
        <v>100.21000000000001</v>
      </c>
      <c r="J13" s="19">
        <f t="shared" si="0"/>
        <v>674.93999999999994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6.74</v>
      </c>
      <c r="H15" s="43">
        <v>3.05</v>
      </c>
      <c r="I15" s="43">
        <v>19.61</v>
      </c>
      <c r="J15" s="43">
        <v>130.97999999999999</v>
      </c>
      <c r="K15" s="44" t="s">
        <v>113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65</v>
      </c>
      <c r="F16" s="43">
        <v>90</v>
      </c>
      <c r="G16" s="43">
        <v>15.58</v>
      </c>
      <c r="H16" s="43">
        <v>9.7100000000000009</v>
      </c>
      <c r="I16" s="43">
        <v>14.37</v>
      </c>
      <c r="J16" s="43">
        <v>204.09</v>
      </c>
      <c r="K16" s="44" t="s">
        <v>114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3.01</v>
      </c>
      <c r="H17" s="43">
        <v>7.06</v>
      </c>
      <c r="I17" s="43">
        <v>18.5</v>
      </c>
      <c r="J17" s="43">
        <v>142.54</v>
      </c>
      <c r="K17" s="44" t="s">
        <v>115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77</v>
      </c>
      <c r="F18" s="43">
        <v>200</v>
      </c>
      <c r="G18" s="43">
        <v>1.08</v>
      </c>
      <c r="H18" s="43">
        <v>0.11</v>
      </c>
      <c r="I18" s="43">
        <v>22.75</v>
      </c>
      <c r="J18" s="43">
        <v>91.77</v>
      </c>
      <c r="K18" s="44" t="s">
        <v>116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2.23</v>
      </c>
      <c r="H19" s="43">
        <v>0.24</v>
      </c>
      <c r="I19" s="43">
        <v>15.23</v>
      </c>
      <c r="J19" s="43">
        <v>72.09</v>
      </c>
      <c r="K19" s="44" t="s">
        <v>43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1.94</v>
      </c>
      <c r="H20" s="43">
        <v>0.35</v>
      </c>
      <c r="I20" s="43">
        <v>12.26</v>
      </c>
      <c r="J20" s="43">
        <v>56.85</v>
      </c>
      <c r="K20" s="44" t="s">
        <v>43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30.58</v>
      </c>
      <c r="H23" s="19">
        <f t="shared" si="2"/>
        <v>20.52</v>
      </c>
      <c r="I23" s="19">
        <f t="shared" si="2"/>
        <v>102.72</v>
      </c>
      <c r="J23" s="19">
        <f t="shared" si="2"/>
        <v>698.32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1240</v>
      </c>
      <c r="G24" s="32">
        <f t="shared" ref="G24:J24" si="4">G13+G23</f>
        <v>57.98</v>
      </c>
      <c r="H24" s="32">
        <f t="shared" si="4"/>
        <v>39.769999999999996</v>
      </c>
      <c r="I24" s="32">
        <f t="shared" si="4"/>
        <v>202.93</v>
      </c>
      <c r="J24" s="32">
        <f t="shared" si="4"/>
        <v>1373.26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70</v>
      </c>
      <c r="G25" s="40">
        <v>10.65</v>
      </c>
      <c r="H25" s="40">
        <v>7.04</v>
      </c>
      <c r="I25" s="40">
        <v>14.31</v>
      </c>
      <c r="J25" s="40">
        <v>163.12</v>
      </c>
      <c r="K25" s="41" t="s">
        <v>117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 t="s">
        <v>103</v>
      </c>
      <c r="G26" s="43">
        <v>7.2</v>
      </c>
      <c r="H26" s="43">
        <v>11.06</v>
      </c>
      <c r="I26" s="43">
        <v>38.43</v>
      </c>
      <c r="J26" s="43">
        <v>276.64</v>
      </c>
      <c r="K26" s="44" t="s">
        <v>118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1.81</v>
      </c>
      <c r="H27" s="43">
        <v>1.32</v>
      </c>
      <c r="I27" s="43">
        <v>24.18</v>
      </c>
      <c r="J27" s="43">
        <v>111.17</v>
      </c>
      <c r="K27" s="44" t="s">
        <v>119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20</v>
      </c>
      <c r="G28" s="43">
        <v>1.49</v>
      </c>
      <c r="H28" s="43">
        <v>0.16</v>
      </c>
      <c r="I28" s="43">
        <v>10.15</v>
      </c>
      <c r="J28" s="43">
        <v>48.06</v>
      </c>
      <c r="K28" s="44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48</v>
      </c>
      <c r="F30" s="43">
        <v>20</v>
      </c>
      <c r="G30" s="43">
        <v>1.29</v>
      </c>
      <c r="H30" s="43">
        <v>0.24</v>
      </c>
      <c r="I30" s="43">
        <v>8.17</v>
      </c>
      <c r="J30" s="43">
        <v>37.9</v>
      </c>
      <c r="K30" s="44" t="s">
        <v>43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310</v>
      </c>
      <c r="G32" s="19">
        <f t="shared" ref="G32" si="6">SUM(G25:G31)</f>
        <v>22.439999999999998</v>
      </c>
      <c r="H32" s="19">
        <f t="shared" ref="H32" si="7">SUM(H25:H31)</f>
        <v>19.82</v>
      </c>
      <c r="I32" s="19">
        <f t="shared" ref="I32" si="8">SUM(I25:I31)</f>
        <v>95.240000000000009</v>
      </c>
      <c r="J32" s="19">
        <f t="shared" ref="J32:L32" si="9">SUM(J25:J31)</f>
        <v>636.89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 t="s">
        <v>104</v>
      </c>
      <c r="G34" s="43">
        <v>1.97</v>
      </c>
      <c r="H34" s="43">
        <v>7.09</v>
      </c>
      <c r="I34" s="43">
        <v>14.26</v>
      </c>
      <c r="J34" s="43">
        <v>123.96</v>
      </c>
      <c r="K34" s="44" t="s">
        <v>120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14.4</v>
      </c>
      <c r="H35" s="43">
        <v>9.1300000000000008</v>
      </c>
      <c r="I35" s="43">
        <v>7.8</v>
      </c>
      <c r="J35" s="43">
        <v>167.39</v>
      </c>
      <c r="K35" s="44" t="s">
        <v>121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5.51</v>
      </c>
      <c r="H36" s="43">
        <v>4.8899999999999997</v>
      </c>
      <c r="I36" s="43">
        <v>36.65</v>
      </c>
      <c r="J36" s="43">
        <v>212.18</v>
      </c>
      <c r="K36" s="44" t="s">
        <v>122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1.02</v>
      </c>
      <c r="H37" s="43">
        <v>0.06</v>
      </c>
      <c r="I37" s="43">
        <v>28.19</v>
      </c>
      <c r="J37" s="43">
        <v>106.45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2.23</v>
      </c>
      <c r="H38" s="43">
        <v>0.24</v>
      </c>
      <c r="I38" s="43">
        <v>15.23</v>
      </c>
      <c r="J38" s="43">
        <v>72.09</v>
      </c>
      <c r="K38" s="44" t="s">
        <v>43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1.29</v>
      </c>
      <c r="H39" s="43">
        <v>0.24</v>
      </c>
      <c r="I39" s="43">
        <v>8.17</v>
      </c>
      <c r="J39" s="43">
        <v>37.9</v>
      </c>
      <c r="K39" s="44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490</v>
      </c>
      <c r="G42" s="19">
        <f t="shared" ref="G42" si="10">SUM(G33:G41)</f>
        <v>26.42</v>
      </c>
      <c r="H42" s="19">
        <f t="shared" ref="H42" si="11">SUM(H33:H41)</f>
        <v>21.649999999999995</v>
      </c>
      <c r="I42" s="19">
        <f t="shared" ref="I42" si="12">SUM(I33:I41)</f>
        <v>110.3</v>
      </c>
      <c r="J42" s="19">
        <f t="shared" ref="J42:L42" si="13">SUM(J33:J41)</f>
        <v>719.97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800</v>
      </c>
      <c r="G43" s="32">
        <f t="shared" ref="G43" si="14">G32+G42</f>
        <v>48.86</v>
      </c>
      <c r="H43" s="32">
        <f t="shared" ref="H43" si="15">H32+H42</f>
        <v>41.47</v>
      </c>
      <c r="I43" s="32">
        <f t="shared" ref="I43" si="16">I32+I42</f>
        <v>205.54000000000002</v>
      </c>
      <c r="J43" s="32">
        <f t="shared" ref="J43:L43" si="17">J32+J42</f>
        <v>1356.8600000000001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90</v>
      </c>
      <c r="G44" s="40">
        <v>2.5499999999999998</v>
      </c>
      <c r="H44" s="40">
        <v>10.17</v>
      </c>
      <c r="I44" s="40">
        <v>14.17</v>
      </c>
      <c r="J44" s="40">
        <v>155.02000000000001</v>
      </c>
      <c r="K44" s="41" t="s">
        <v>123</v>
      </c>
      <c r="L44" s="40"/>
    </row>
    <row r="45" spans="1:12" ht="15" x14ac:dyDescent="0.25">
      <c r="A45" s="23"/>
      <c r="B45" s="15"/>
      <c r="C45" s="11"/>
      <c r="D45" s="6"/>
      <c r="E45" s="42" t="s">
        <v>59</v>
      </c>
      <c r="F45" s="43">
        <v>150</v>
      </c>
      <c r="G45" s="43">
        <v>3.21</v>
      </c>
      <c r="H45" s="43">
        <v>5.33</v>
      </c>
      <c r="I45" s="43">
        <v>23.4</v>
      </c>
      <c r="J45" s="43">
        <v>153.04</v>
      </c>
      <c r="K45" s="44" t="s">
        <v>124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 t="s">
        <v>105</v>
      </c>
      <c r="G46" s="43">
        <v>0.2</v>
      </c>
      <c r="H46" s="43">
        <v>0.05</v>
      </c>
      <c r="I46" s="43">
        <v>14.82</v>
      </c>
      <c r="J46" s="43">
        <v>57.35</v>
      </c>
      <c r="K46" s="44" t="s">
        <v>125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2.23</v>
      </c>
      <c r="H47" s="43">
        <v>0.24</v>
      </c>
      <c r="I47" s="43">
        <v>15.23</v>
      </c>
      <c r="J47" s="43">
        <v>72.09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48</v>
      </c>
      <c r="F49" s="43">
        <v>20</v>
      </c>
      <c r="G49" s="43">
        <v>1.29</v>
      </c>
      <c r="H49" s="43">
        <v>0.24</v>
      </c>
      <c r="I49" s="43">
        <v>8.17</v>
      </c>
      <c r="J49" s="43">
        <v>37.9</v>
      </c>
      <c r="K49" s="44" t="s">
        <v>43</v>
      </c>
      <c r="L49" s="43"/>
    </row>
    <row r="50" spans="1:12" ht="15" x14ac:dyDescent="0.25">
      <c r="A50" s="23"/>
      <c r="B50" s="15"/>
      <c r="C50" s="11"/>
      <c r="D50" s="6"/>
      <c r="E50" s="42" t="s">
        <v>61</v>
      </c>
      <c r="F50" s="50">
        <v>44105</v>
      </c>
      <c r="G50" s="43">
        <v>1.56</v>
      </c>
      <c r="H50" s="43">
        <v>8.67</v>
      </c>
      <c r="I50" s="43">
        <v>10.53</v>
      </c>
      <c r="J50" s="43">
        <v>126.08</v>
      </c>
      <c r="K50" s="44" t="s">
        <v>126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44395</v>
      </c>
      <c r="G51" s="19">
        <f t="shared" ref="G51" si="18">SUM(G44:G50)</f>
        <v>11.040000000000001</v>
      </c>
      <c r="H51" s="19">
        <f t="shared" ref="H51" si="19">SUM(H44:H50)</f>
        <v>24.700000000000003</v>
      </c>
      <c r="I51" s="19">
        <f t="shared" ref="I51" si="20">SUM(I44:I50)</f>
        <v>86.320000000000007</v>
      </c>
      <c r="J51" s="19">
        <f t="shared" ref="J51:L51" si="21">SUM(J44:J50)</f>
        <v>601.48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 t="s">
        <v>104</v>
      </c>
      <c r="G53" s="43">
        <v>2.0099999999999998</v>
      </c>
      <c r="H53" s="43">
        <v>7.05</v>
      </c>
      <c r="I53" s="43">
        <v>11.08</v>
      </c>
      <c r="J53" s="43">
        <v>112.46</v>
      </c>
      <c r="K53" s="44" t="s">
        <v>127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16.93</v>
      </c>
      <c r="H54" s="43">
        <v>13.64</v>
      </c>
      <c r="I54" s="43">
        <v>2.0699999999999998</v>
      </c>
      <c r="J54" s="43">
        <v>199.08</v>
      </c>
      <c r="K54" s="44" t="s">
        <v>128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3.21</v>
      </c>
      <c r="H55" s="43">
        <v>5.33</v>
      </c>
      <c r="I55" s="43">
        <v>23.4</v>
      </c>
      <c r="J55" s="43">
        <v>153.04</v>
      </c>
      <c r="K55" s="44" t="s">
        <v>124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0.17</v>
      </c>
      <c r="H56" s="43">
        <v>0.12</v>
      </c>
      <c r="I56" s="43">
        <v>25.48</v>
      </c>
      <c r="J56" s="43">
        <v>98.62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2.23</v>
      </c>
      <c r="H57" s="43">
        <v>0.24</v>
      </c>
      <c r="I57" s="43">
        <v>15.23</v>
      </c>
      <c r="J57" s="43">
        <v>72.09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1.29</v>
      </c>
      <c r="H58" s="43">
        <v>0.24</v>
      </c>
      <c r="I58" s="43">
        <v>8.17</v>
      </c>
      <c r="J58" s="43">
        <v>37.9</v>
      </c>
      <c r="K58" s="44" t="s">
        <v>43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490</v>
      </c>
      <c r="G61" s="19">
        <f t="shared" ref="G61" si="22">SUM(G52:G60)</f>
        <v>25.84</v>
      </c>
      <c r="H61" s="19">
        <f t="shared" ref="H61" si="23">SUM(H52:H60)</f>
        <v>26.62</v>
      </c>
      <c r="I61" s="19">
        <f t="shared" ref="I61" si="24">SUM(I52:I60)</f>
        <v>85.43</v>
      </c>
      <c r="J61" s="19">
        <f t="shared" ref="J61:L61" si="25">SUM(J52:J60)</f>
        <v>673.19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44885</v>
      </c>
      <c r="G62" s="32">
        <f t="shared" ref="G62" si="26">G51+G61</f>
        <v>36.880000000000003</v>
      </c>
      <c r="H62" s="32">
        <f t="shared" ref="H62" si="27">H51+H61</f>
        <v>51.320000000000007</v>
      </c>
      <c r="I62" s="32">
        <f t="shared" ref="I62" si="28">I51+I61</f>
        <v>171.75</v>
      </c>
      <c r="J62" s="32">
        <f t="shared" ref="J62:L62" si="29">J51+J61</f>
        <v>1274.67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 t="s">
        <v>104</v>
      </c>
      <c r="G63" s="40">
        <v>10.5</v>
      </c>
      <c r="H63" s="40">
        <v>13.05</v>
      </c>
      <c r="I63" s="40">
        <v>50.98</v>
      </c>
      <c r="J63" s="40">
        <v>361.41</v>
      </c>
      <c r="K63" s="41" t="s">
        <v>118</v>
      </c>
      <c r="L63" s="40"/>
    </row>
    <row r="64" spans="1:12" ht="15" x14ac:dyDescent="0.25">
      <c r="A64" s="23"/>
      <c r="B64" s="15"/>
      <c r="C64" s="11"/>
      <c r="D64" s="6"/>
      <c r="E64" s="42" t="s">
        <v>67</v>
      </c>
      <c r="F64" s="43" t="s">
        <v>41</v>
      </c>
      <c r="G64" s="43">
        <v>5.75</v>
      </c>
      <c r="H64" s="43">
        <v>8.15</v>
      </c>
      <c r="I64" s="43">
        <v>12.73</v>
      </c>
      <c r="J64" s="43">
        <v>148.24</v>
      </c>
      <c r="K64" s="44" t="s">
        <v>42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3.64</v>
      </c>
      <c r="H65" s="43">
        <v>2.73</v>
      </c>
      <c r="I65" s="43">
        <v>24.19</v>
      </c>
      <c r="J65" s="43">
        <v>129.57</v>
      </c>
      <c r="K65" s="44" t="s">
        <v>129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2.23</v>
      </c>
      <c r="H66" s="43">
        <v>0.24</v>
      </c>
      <c r="I66" s="43">
        <v>15.23</v>
      </c>
      <c r="J66" s="43">
        <v>72.09</v>
      </c>
      <c r="K66" s="44" t="s">
        <v>43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0.38</v>
      </c>
      <c r="H67" s="43">
        <v>0.35</v>
      </c>
      <c r="I67" s="43">
        <v>10.56</v>
      </c>
      <c r="J67" s="43">
        <v>44.45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48</v>
      </c>
      <c r="F68" s="43">
        <v>20</v>
      </c>
      <c r="G68" s="43">
        <v>1.29</v>
      </c>
      <c r="H68" s="43">
        <v>0.24</v>
      </c>
      <c r="I68" s="43">
        <v>8.17</v>
      </c>
      <c r="J68" s="43">
        <v>37.9</v>
      </c>
      <c r="K68" s="44" t="s">
        <v>43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350</v>
      </c>
      <c r="G70" s="19">
        <f t="shared" ref="G70" si="30">SUM(G63:G69)</f>
        <v>23.79</v>
      </c>
      <c r="H70" s="19">
        <f t="shared" ref="H70" si="31">SUM(H63:H69)</f>
        <v>24.76</v>
      </c>
      <c r="I70" s="19">
        <f t="shared" ref="I70" si="32">SUM(I63:I69)</f>
        <v>121.86</v>
      </c>
      <c r="J70" s="19">
        <f t="shared" ref="J70:L70" si="33">SUM(J63:J69)</f>
        <v>793.66000000000008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 t="s">
        <v>104</v>
      </c>
      <c r="G72" s="43">
        <v>2.38</v>
      </c>
      <c r="H72" s="43">
        <v>5.8</v>
      </c>
      <c r="I72" s="43">
        <v>17.47</v>
      </c>
      <c r="J72" s="43">
        <v>129.99</v>
      </c>
      <c r="K72" s="44" t="s">
        <v>130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 t="s">
        <v>106</v>
      </c>
      <c r="G73" s="43">
        <v>17.14</v>
      </c>
      <c r="H73" s="43">
        <v>17.97</v>
      </c>
      <c r="I73" s="43">
        <v>37.590000000000003</v>
      </c>
      <c r="J73" s="43">
        <v>377.76</v>
      </c>
      <c r="K73" s="44" t="s">
        <v>131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0.22</v>
      </c>
      <c r="H75" s="43">
        <v>0</v>
      </c>
      <c r="I75" s="43">
        <v>25.11</v>
      </c>
      <c r="J75" s="43">
        <v>96.32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2.98</v>
      </c>
      <c r="H76" s="43">
        <v>0.31</v>
      </c>
      <c r="I76" s="43">
        <v>20.309999999999999</v>
      </c>
      <c r="J76" s="43">
        <v>96.12</v>
      </c>
      <c r="K76" s="44" t="s">
        <v>43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1.94</v>
      </c>
      <c r="H77" s="43">
        <v>0.35</v>
      </c>
      <c r="I77" s="43">
        <v>12.26</v>
      </c>
      <c r="J77" s="43">
        <v>56.85</v>
      </c>
      <c r="K77" s="44" t="s">
        <v>43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270</v>
      </c>
      <c r="G80" s="19">
        <f t="shared" ref="G80" si="34">SUM(G71:G79)</f>
        <v>24.66</v>
      </c>
      <c r="H80" s="19">
        <f t="shared" ref="H80" si="35">SUM(H71:H79)</f>
        <v>24.43</v>
      </c>
      <c r="I80" s="19">
        <f t="shared" ref="I80" si="36">SUM(I71:I79)</f>
        <v>112.74000000000001</v>
      </c>
      <c r="J80" s="19">
        <f t="shared" ref="J80:L80" si="37">SUM(J71:J79)</f>
        <v>757.04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620</v>
      </c>
      <c r="G81" s="32">
        <f t="shared" ref="G81" si="38">G70+G80</f>
        <v>48.45</v>
      </c>
      <c r="H81" s="32">
        <f t="shared" ref="H81" si="39">H70+H80</f>
        <v>49.19</v>
      </c>
      <c r="I81" s="32">
        <f t="shared" ref="I81" si="40">I70+I80</f>
        <v>234.60000000000002</v>
      </c>
      <c r="J81" s="32">
        <f t="shared" ref="J81:L81" si="41">J70+J80</f>
        <v>1550.7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 t="s">
        <v>107</v>
      </c>
      <c r="G82" s="40">
        <v>9.33</v>
      </c>
      <c r="H82" s="40">
        <v>10.59</v>
      </c>
      <c r="I82" s="40">
        <v>11.62</v>
      </c>
      <c r="J82" s="40">
        <v>175.99</v>
      </c>
      <c r="K82" s="41" t="s">
        <v>132</v>
      </c>
      <c r="L82" s="40"/>
    </row>
    <row r="83" spans="1:12" ht="15" x14ac:dyDescent="0.25">
      <c r="A83" s="23"/>
      <c r="B83" s="15"/>
      <c r="C83" s="11"/>
      <c r="D83" s="6"/>
      <c r="E83" s="42" t="s">
        <v>56</v>
      </c>
      <c r="F83" s="43">
        <v>150</v>
      </c>
      <c r="G83" s="43">
        <v>5.51</v>
      </c>
      <c r="H83" s="43">
        <v>4.8899999999999997</v>
      </c>
      <c r="I83" s="43">
        <v>36.65</v>
      </c>
      <c r="J83" s="43">
        <v>212.18</v>
      </c>
      <c r="K83" s="44" t="s">
        <v>133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</v>
      </c>
      <c r="H84" s="43">
        <v>0</v>
      </c>
      <c r="I84" s="43">
        <v>18.97</v>
      </c>
      <c r="J84" s="43">
        <v>70.760000000000005</v>
      </c>
      <c r="K84" s="44" t="s">
        <v>134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2.23</v>
      </c>
      <c r="H85" s="43">
        <v>0.24</v>
      </c>
      <c r="I85" s="43">
        <v>15.23</v>
      </c>
      <c r="J85" s="43">
        <v>72.09</v>
      </c>
      <c r="K85" s="44" t="s">
        <v>43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48</v>
      </c>
      <c r="F87" s="43">
        <v>20</v>
      </c>
      <c r="G87" s="43">
        <v>1.29</v>
      </c>
      <c r="H87" s="43">
        <v>0.24</v>
      </c>
      <c r="I87" s="43">
        <v>8.17</v>
      </c>
      <c r="J87" s="43">
        <v>37.9</v>
      </c>
      <c r="K87" s="44" t="s">
        <v>43</v>
      </c>
      <c r="L87" s="43"/>
    </row>
    <row r="88" spans="1:12" ht="15" x14ac:dyDescent="0.25">
      <c r="A88" s="23"/>
      <c r="B88" s="15"/>
      <c r="C88" s="11"/>
      <c r="D88" s="6"/>
      <c r="E88" s="42" t="s">
        <v>74</v>
      </c>
      <c r="F88" s="51" t="s">
        <v>159</v>
      </c>
      <c r="G88" s="43">
        <v>0.32</v>
      </c>
      <c r="H88" s="43">
        <v>3</v>
      </c>
      <c r="I88" s="43">
        <v>1.53</v>
      </c>
      <c r="J88" s="43">
        <v>34.049999999999997</v>
      </c>
      <c r="K88" s="44" t="s">
        <v>40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18.68</v>
      </c>
      <c r="H89" s="19">
        <f t="shared" ref="H89" si="43">SUM(H82:H88)</f>
        <v>18.96</v>
      </c>
      <c r="I89" s="19">
        <f t="shared" ref="I89" si="44">SUM(I82:I88)</f>
        <v>92.17</v>
      </c>
      <c r="J89" s="19">
        <f t="shared" ref="J89:L89" si="45">SUM(J82:J88)</f>
        <v>602.96999999999991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 t="s">
        <v>104</v>
      </c>
      <c r="G91" s="43">
        <v>2.21</v>
      </c>
      <c r="H91" s="43">
        <v>6.33</v>
      </c>
      <c r="I91" s="43">
        <v>13.34</v>
      </c>
      <c r="J91" s="43">
        <v>116.09</v>
      </c>
      <c r="K91" s="44" t="s">
        <v>135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 t="s">
        <v>107</v>
      </c>
      <c r="G92" s="43">
        <v>17.84</v>
      </c>
      <c r="H92" s="51">
        <v>10.07</v>
      </c>
      <c r="I92" s="43">
        <v>7.35</v>
      </c>
      <c r="J92" s="43">
        <v>186.44</v>
      </c>
      <c r="K92" s="44" t="s">
        <v>136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5.51</v>
      </c>
      <c r="H93" s="51">
        <v>4.8899999999999997</v>
      </c>
      <c r="I93" s="43">
        <v>36.65</v>
      </c>
      <c r="J93" s="43">
        <v>212.18</v>
      </c>
      <c r="K93" s="44" t="s">
        <v>133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1.08</v>
      </c>
      <c r="H94" s="43">
        <v>0.11</v>
      </c>
      <c r="I94" s="43">
        <v>22.75</v>
      </c>
      <c r="J94" s="43">
        <v>91.77</v>
      </c>
      <c r="K94" s="44" t="s">
        <v>116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40</v>
      </c>
      <c r="G95" s="51">
        <v>2.98</v>
      </c>
      <c r="H95" s="43">
        <v>0.31</v>
      </c>
      <c r="I95" s="43">
        <v>20.309999999999999</v>
      </c>
      <c r="J95" s="43">
        <v>96.12</v>
      </c>
      <c r="K95" s="44" t="s">
        <v>43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1.94</v>
      </c>
      <c r="H96" s="43">
        <v>0.35</v>
      </c>
      <c r="I96" s="43">
        <v>12.26</v>
      </c>
      <c r="J96" s="43">
        <v>56.85</v>
      </c>
      <c r="K96" s="44" t="s">
        <v>43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420</v>
      </c>
      <c r="G99" s="19">
        <f t="shared" ref="G99" si="46">SUM(G90:G98)</f>
        <v>31.560000000000002</v>
      </c>
      <c r="H99" s="19">
        <f t="shared" ref="H99" si="47">SUM(H90:H98)</f>
        <v>22.06</v>
      </c>
      <c r="I99" s="19">
        <f t="shared" ref="I99" si="48">SUM(I90:I98)</f>
        <v>112.66000000000001</v>
      </c>
      <c r="J99" s="19">
        <f t="shared" ref="J99:L99" si="49">SUM(J90:J98)</f>
        <v>759.45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820</v>
      </c>
      <c r="G100" s="32">
        <f t="shared" ref="G100" si="50">G89+G99</f>
        <v>50.24</v>
      </c>
      <c r="H100" s="32">
        <f t="shared" ref="H100" si="51">H89+H99</f>
        <v>41.019999999999996</v>
      </c>
      <c r="I100" s="32">
        <f t="shared" ref="I100" si="52">I89+I99</f>
        <v>204.83</v>
      </c>
      <c r="J100" s="32">
        <f t="shared" ref="J100:L100" si="53">J89+J99</f>
        <v>1362.42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90</v>
      </c>
      <c r="G101" s="40">
        <v>15.5</v>
      </c>
      <c r="H101" s="40">
        <v>5.96</v>
      </c>
      <c r="I101" s="40">
        <v>9.74</v>
      </c>
      <c r="J101" s="40">
        <v>148.88</v>
      </c>
      <c r="K101" s="41" t="s">
        <v>137</v>
      </c>
      <c r="L101" s="40"/>
    </row>
    <row r="102" spans="1:12" ht="63.75" x14ac:dyDescent="0.25">
      <c r="A102" s="23"/>
      <c r="B102" s="15"/>
      <c r="C102" s="11"/>
      <c r="D102" s="6"/>
      <c r="E102" s="42" t="s">
        <v>79</v>
      </c>
      <c r="F102" s="43">
        <v>150</v>
      </c>
      <c r="G102" s="43">
        <v>4.3899999999999997</v>
      </c>
      <c r="H102" s="43">
        <v>7.42</v>
      </c>
      <c r="I102" s="43">
        <v>24.34</v>
      </c>
      <c r="J102" s="43">
        <v>174.71</v>
      </c>
      <c r="K102" s="44" t="s">
        <v>138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1.81</v>
      </c>
      <c r="H103" s="43">
        <v>1.32</v>
      </c>
      <c r="I103" s="43">
        <v>24.18</v>
      </c>
      <c r="J103" s="43">
        <v>111.17</v>
      </c>
      <c r="K103" s="44" t="s">
        <v>119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51">
        <v>2.23</v>
      </c>
      <c r="H104" s="43">
        <v>0.24</v>
      </c>
      <c r="I104" s="43">
        <v>15.23</v>
      </c>
      <c r="J104" s="43">
        <v>72.09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48</v>
      </c>
      <c r="F106" s="43">
        <v>20</v>
      </c>
      <c r="G106" s="43">
        <v>1.29</v>
      </c>
      <c r="H106" s="43">
        <v>0.24</v>
      </c>
      <c r="I106" s="43">
        <v>8.17</v>
      </c>
      <c r="J106" s="43">
        <v>37.9</v>
      </c>
      <c r="K106" s="44" t="s">
        <v>43</v>
      </c>
      <c r="L106" s="43"/>
    </row>
    <row r="107" spans="1:12" ht="15" x14ac:dyDescent="0.25">
      <c r="A107" s="23"/>
      <c r="B107" s="15"/>
      <c r="C107" s="11"/>
      <c r="D107" s="6"/>
      <c r="E107" s="42" t="s">
        <v>80</v>
      </c>
      <c r="F107" s="43" t="s">
        <v>108</v>
      </c>
      <c r="G107" s="43">
        <v>5.16</v>
      </c>
      <c r="H107" s="51">
        <v>4.04</v>
      </c>
      <c r="I107" s="43">
        <v>9.6999999999999993</v>
      </c>
      <c r="J107" s="43">
        <v>96.43</v>
      </c>
      <c r="K107" s="44" t="s">
        <v>139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30.38</v>
      </c>
      <c r="H108" s="19">
        <f t="shared" si="54"/>
        <v>19.22</v>
      </c>
      <c r="I108" s="19">
        <f t="shared" si="54"/>
        <v>91.36</v>
      </c>
      <c r="J108" s="19">
        <f t="shared" si="54"/>
        <v>641.18000000000006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250</v>
      </c>
      <c r="G110" s="43">
        <v>5.79</v>
      </c>
      <c r="H110" s="43">
        <v>4.66</v>
      </c>
      <c r="I110" s="43">
        <v>21.82</v>
      </c>
      <c r="J110" s="43">
        <v>148.13</v>
      </c>
      <c r="K110" s="44" t="s">
        <v>140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200</v>
      </c>
      <c r="G111" s="43">
        <v>3.99</v>
      </c>
      <c r="H111" s="43">
        <v>7.38</v>
      </c>
      <c r="I111" s="43">
        <v>41.2</v>
      </c>
      <c r="J111" s="43">
        <v>246.66</v>
      </c>
      <c r="K111" s="44" t="s">
        <v>136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0.37</v>
      </c>
      <c r="H113" s="43">
        <v>1.95</v>
      </c>
      <c r="I113" s="43">
        <v>23.82</v>
      </c>
      <c r="J113" s="43">
        <v>107.42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45</v>
      </c>
      <c r="G114" s="43">
        <v>3.35</v>
      </c>
      <c r="H114" s="43">
        <v>0.35</v>
      </c>
      <c r="I114" s="43">
        <v>22.84</v>
      </c>
      <c r="J114" s="43">
        <v>108.14</v>
      </c>
      <c r="K114" s="44" t="s">
        <v>43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35</v>
      </c>
      <c r="G115" s="43">
        <v>2.2599999999999998</v>
      </c>
      <c r="H115" s="43">
        <v>0.41</v>
      </c>
      <c r="I115" s="43">
        <v>14.3</v>
      </c>
      <c r="J115" s="43">
        <v>66.33</v>
      </c>
      <c r="K115" s="44" t="s">
        <v>43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15.76</v>
      </c>
      <c r="H118" s="19">
        <f t="shared" si="56"/>
        <v>14.749999999999998</v>
      </c>
      <c r="I118" s="19">
        <f t="shared" si="56"/>
        <v>123.98</v>
      </c>
      <c r="J118" s="19">
        <f t="shared" si="56"/>
        <v>676.68000000000006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1220</v>
      </c>
      <c r="G119" s="32">
        <f t="shared" ref="G119" si="58">G108+G118</f>
        <v>46.14</v>
      </c>
      <c r="H119" s="32">
        <f t="shared" ref="H119" si="59">H108+H118</f>
        <v>33.97</v>
      </c>
      <c r="I119" s="32">
        <f t="shared" ref="I119" si="60">I108+I118</f>
        <v>215.34</v>
      </c>
      <c r="J119" s="32">
        <f t="shared" ref="J119:L119" si="61">J108+J118</f>
        <v>1317.8600000000001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90</v>
      </c>
      <c r="G120" s="40">
        <v>13.74</v>
      </c>
      <c r="H120" s="40">
        <v>6.33</v>
      </c>
      <c r="I120" s="40">
        <v>6.63</v>
      </c>
      <c r="J120" s="40">
        <v>137.15</v>
      </c>
      <c r="K120" s="41" t="s">
        <v>141</v>
      </c>
      <c r="L120" s="40"/>
    </row>
    <row r="121" spans="1:12" ht="15" x14ac:dyDescent="0.25">
      <c r="A121" s="14"/>
      <c r="B121" s="15"/>
      <c r="C121" s="11"/>
      <c r="D121" s="6"/>
      <c r="E121" s="42" t="s">
        <v>85</v>
      </c>
      <c r="F121" s="43">
        <v>150</v>
      </c>
      <c r="G121" s="43">
        <v>3.65</v>
      </c>
      <c r="H121" s="43">
        <v>5.73</v>
      </c>
      <c r="I121" s="43">
        <v>37.93</v>
      </c>
      <c r="J121" s="43">
        <v>217.61</v>
      </c>
      <c r="K121" s="44" t="s">
        <v>142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 t="s">
        <v>105</v>
      </c>
      <c r="G122" s="43">
        <v>0.2</v>
      </c>
      <c r="H122" s="43">
        <v>0.05</v>
      </c>
      <c r="I122" s="43">
        <v>14.82</v>
      </c>
      <c r="J122" s="43">
        <v>57.35</v>
      </c>
      <c r="K122" s="44" t="s">
        <v>125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/>
      <c r="G123" s="43">
        <v>1.49</v>
      </c>
      <c r="H123" s="43">
        <v>0.16</v>
      </c>
      <c r="I123" s="43">
        <v>10.15</v>
      </c>
      <c r="J123" s="43">
        <v>48.06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>
        <v>20</v>
      </c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48</v>
      </c>
      <c r="F125" s="43">
        <v>20</v>
      </c>
      <c r="G125" s="43">
        <v>1.29</v>
      </c>
      <c r="H125" s="43">
        <v>0.24</v>
      </c>
      <c r="I125" s="43">
        <v>8.17</v>
      </c>
      <c r="J125" s="43">
        <v>37.9</v>
      </c>
      <c r="K125" s="44" t="s">
        <v>43</v>
      </c>
      <c r="L125" s="43"/>
    </row>
    <row r="126" spans="1:12" ht="15" x14ac:dyDescent="0.25">
      <c r="A126" s="14"/>
      <c r="B126" s="15"/>
      <c r="C126" s="11"/>
      <c r="D126" s="6"/>
      <c r="E126" s="42" t="s">
        <v>74</v>
      </c>
      <c r="F126" s="51" t="s">
        <v>159</v>
      </c>
      <c r="G126" s="43">
        <v>0.32</v>
      </c>
      <c r="H126" s="43">
        <v>3</v>
      </c>
      <c r="I126" s="43">
        <v>1.53</v>
      </c>
      <c r="J126" s="43">
        <v>34.049999999999997</v>
      </c>
      <c r="K126" s="44" t="s">
        <v>40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280</v>
      </c>
      <c r="G127" s="19">
        <f t="shared" ref="G127:J127" si="62">SUM(G120:G126)</f>
        <v>20.689999999999998</v>
      </c>
      <c r="H127" s="19">
        <f t="shared" si="62"/>
        <v>15.510000000000002</v>
      </c>
      <c r="I127" s="19">
        <f t="shared" si="62"/>
        <v>79.23</v>
      </c>
      <c r="J127" s="19">
        <f t="shared" si="62"/>
        <v>532.12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2.98</v>
      </c>
      <c r="H128" s="43">
        <v>11.2</v>
      </c>
      <c r="I128" s="43">
        <v>4.9800000000000004</v>
      </c>
      <c r="J128" s="43">
        <v>130.36000000000001</v>
      </c>
      <c r="K128" s="44" t="s">
        <v>143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 t="s">
        <v>104</v>
      </c>
      <c r="G129" s="43">
        <v>2.38</v>
      </c>
      <c r="H129" s="43">
        <v>5.8</v>
      </c>
      <c r="I129" s="43">
        <v>17.47</v>
      </c>
      <c r="J129" s="43">
        <v>129.99</v>
      </c>
      <c r="K129" s="44" t="s">
        <v>130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200</v>
      </c>
      <c r="G130" s="43">
        <v>16.89</v>
      </c>
      <c r="H130" s="43">
        <v>5.47</v>
      </c>
      <c r="I130" s="43">
        <v>30.27</v>
      </c>
      <c r="J130" s="43">
        <v>230.48</v>
      </c>
      <c r="K130" s="44" t="s">
        <v>144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0.31</v>
      </c>
      <c r="H132" s="43">
        <v>0.14000000000000001</v>
      </c>
      <c r="I132" s="43">
        <v>26.07</v>
      </c>
      <c r="J132" s="43">
        <v>99.27</v>
      </c>
      <c r="K132" s="44" t="s">
        <v>145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2.23</v>
      </c>
      <c r="H133" s="43">
        <v>0.24</v>
      </c>
      <c r="I133" s="43">
        <v>15.23</v>
      </c>
      <c r="J133" s="43">
        <v>72.09</v>
      </c>
      <c r="K133" s="44" t="s">
        <v>43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1.29</v>
      </c>
      <c r="H134" s="43">
        <v>0.24</v>
      </c>
      <c r="I134" s="43">
        <v>8.17</v>
      </c>
      <c r="J134" s="43">
        <v>37.9</v>
      </c>
      <c r="K134" s="44" t="s">
        <v>43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510</v>
      </c>
      <c r="G137" s="19">
        <f t="shared" ref="G137:J137" si="64">SUM(G128:G136)</f>
        <v>26.08</v>
      </c>
      <c r="H137" s="19">
        <f t="shared" si="64"/>
        <v>23.089999999999996</v>
      </c>
      <c r="I137" s="19">
        <f t="shared" si="64"/>
        <v>102.19</v>
      </c>
      <c r="J137" s="19">
        <f t="shared" si="64"/>
        <v>700.09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790</v>
      </c>
      <c r="G138" s="32">
        <f t="shared" ref="G138" si="66">G127+G137</f>
        <v>46.769999999999996</v>
      </c>
      <c r="H138" s="32">
        <f t="shared" ref="H138" si="67">H127+H137</f>
        <v>38.599999999999994</v>
      </c>
      <c r="I138" s="32">
        <f t="shared" ref="I138" si="68">I127+I137</f>
        <v>181.42000000000002</v>
      </c>
      <c r="J138" s="32">
        <f t="shared" ref="J138:L138" si="69">J127+J137</f>
        <v>1232.21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90</v>
      </c>
      <c r="G139" s="40">
        <v>5</v>
      </c>
      <c r="H139" s="40">
        <v>6.96</v>
      </c>
      <c r="I139" s="40">
        <v>8.6300000000000008</v>
      </c>
      <c r="J139" s="40">
        <v>113.97</v>
      </c>
      <c r="K139" s="41" t="s">
        <v>146</v>
      </c>
      <c r="L139" s="40"/>
    </row>
    <row r="140" spans="1:12" ht="15" x14ac:dyDescent="0.25">
      <c r="A140" s="23"/>
      <c r="B140" s="15"/>
      <c r="C140" s="11"/>
      <c r="D140" s="6"/>
      <c r="E140" s="42" t="s">
        <v>90</v>
      </c>
      <c r="F140" s="43">
        <v>150</v>
      </c>
      <c r="G140" s="43">
        <v>3.21</v>
      </c>
      <c r="H140" s="43">
        <v>5.33</v>
      </c>
      <c r="I140" s="43">
        <v>23.4</v>
      </c>
      <c r="J140" s="43">
        <v>153.04</v>
      </c>
      <c r="K140" s="44" t="s">
        <v>124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91</v>
      </c>
      <c r="F141" s="43">
        <v>200</v>
      </c>
      <c r="G141" s="43">
        <v>0</v>
      </c>
      <c r="H141" s="43">
        <v>0</v>
      </c>
      <c r="I141" s="43">
        <v>18.97</v>
      </c>
      <c r="J141" s="43">
        <v>70.760000000000005</v>
      </c>
      <c r="K141" s="44" t="s">
        <v>40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2.98</v>
      </c>
      <c r="H142" s="43">
        <v>0.31</v>
      </c>
      <c r="I142" s="43">
        <v>20.309999999999999</v>
      </c>
      <c r="J142" s="43">
        <v>96.12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48</v>
      </c>
      <c r="F144" s="43">
        <v>30</v>
      </c>
      <c r="G144" s="43">
        <v>1.94</v>
      </c>
      <c r="H144" s="43">
        <v>0.35</v>
      </c>
      <c r="I144" s="43">
        <v>12.26</v>
      </c>
      <c r="J144" s="43">
        <v>56.85</v>
      </c>
      <c r="K144" s="44" t="s">
        <v>43</v>
      </c>
      <c r="L144" s="43"/>
    </row>
    <row r="145" spans="1:12" ht="15" x14ac:dyDescent="0.25">
      <c r="A145" s="23"/>
      <c r="B145" s="15"/>
      <c r="C145" s="11"/>
      <c r="D145" s="6"/>
      <c r="E145" s="42" t="s">
        <v>80</v>
      </c>
      <c r="F145" s="52" t="s">
        <v>160</v>
      </c>
      <c r="G145" s="43">
        <v>4.46</v>
      </c>
      <c r="H145" s="52" t="s">
        <v>161</v>
      </c>
      <c r="I145" s="43">
        <v>13.06</v>
      </c>
      <c r="J145" s="43">
        <v>100.39</v>
      </c>
      <c r="K145" s="44" t="s">
        <v>42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17.59</v>
      </c>
      <c r="H146" s="19">
        <f t="shared" si="70"/>
        <v>12.95</v>
      </c>
      <c r="I146" s="19">
        <f t="shared" si="70"/>
        <v>96.63000000000001</v>
      </c>
      <c r="J146" s="19">
        <f t="shared" si="70"/>
        <v>591.13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8.25" x14ac:dyDescent="0.25">
      <c r="A148" s="23"/>
      <c r="B148" s="15"/>
      <c r="C148" s="11"/>
      <c r="D148" s="7" t="s">
        <v>27</v>
      </c>
      <c r="E148" s="42" t="s">
        <v>54</v>
      </c>
      <c r="F148" s="43" t="s">
        <v>104</v>
      </c>
      <c r="G148" s="43">
        <v>1.97</v>
      </c>
      <c r="H148" s="43">
        <v>7.09</v>
      </c>
      <c r="I148" s="43">
        <v>14.26</v>
      </c>
      <c r="J148" s="43">
        <v>123.96</v>
      </c>
      <c r="K148" s="44" t="s">
        <v>147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 t="s">
        <v>109</v>
      </c>
      <c r="G149" s="43">
        <v>6.48</v>
      </c>
      <c r="H149" s="43">
        <v>7.51</v>
      </c>
      <c r="I149" s="43">
        <v>13.28</v>
      </c>
      <c r="J149" s="43">
        <v>141.81</v>
      </c>
      <c r="K149" s="44" t="s">
        <v>148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 t="s">
        <v>162</v>
      </c>
      <c r="H150" s="43">
        <v>5.33</v>
      </c>
      <c r="I150" s="43">
        <v>23.4</v>
      </c>
      <c r="J150" s="43">
        <v>153.04</v>
      </c>
      <c r="K150" s="44" t="s">
        <v>124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0.3</v>
      </c>
      <c r="H151" s="43">
        <v>1.56</v>
      </c>
      <c r="I151" s="43">
        <v>19.79</v>
      </c>
      <c r="J151" s="43">
        <v>88.69</v>
      </c>
      <c r="K151" s="44" t="s">
        <v>149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3.72</v>
      </c>
      <c r="H152" s="43">
        <v>0.39</v>
      </c>
      <c r="I152" s="43">
        <v>25.38</v>
      </c>
      <c r="J152" s="43">
        <v>120.15</v>
      </c>
      <c r="K152" s="44" t="s">
        <v>43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2.59</v>
      </c>
      <c r="H153" s="43">
        <v>0.47</v>
      </c>
      <c r="I153" s="43">
        <v>16.350000000000001</v>
      </c>
      <c r="J153" s="43">
        <v>75.8</v>
      </c>
      <c r="K153" s="44" t="s">
        <v>43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440</v>
      </c>
      <c r="G156" s="19">
        <f t="shared" ref="G156:J156" si="72">SUM(G147:G155)</f>
        <v>15.060000000000002</v>
      </c>
      <c r="H156" s="19">
        <f t="shared" si="72"/>
        <v>22.349999999999998</v>
      </c>
      <c r="I156" s="19">
        <f t="shared" si="72"/>
        <v>112.45999999999998</v>
      </c>
      <c r="J156" s="19">
        <f t="shared" si="72"/>
        <v>703.44999999999993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950</v>
      </c>
      <c r="G157" s="32">
        <f t="shared" ref="G157" si="74">G146+G156</f>
        <v>32.650000000000006</v>
      </c>
      <c r="H157" s="32">
        <f t="shared" ref="H157" si="75">H146+H156</f>
        <v>35.299999999999997</v>
      </c>
      <c r="I157" s="32">
        <f t="shared" ref="I157" si="76">I146+I156</f>
        <v>209.08999999999997</v>
      </c>
      <c r="J157" s="32">
        <f t="shared" ref="J157:L157" si="77">J146+J156</f>
        <v>1294.58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70</v>
      </c>
      <c r="G158" s="40">
        <v>11.46</v>
      </c>
      <c r="H158" s="40">
        <v>7.93</v>
      </c>
      <c r="I158" s="40">
        <v>15.33</v>
      </c>
      <c r="J158" s="40">
        <v>178.41</v>
      </c>
      <c r="K158" s="41" t="s">
        <v>150</v>
      </c>
      <c r="L158" s="40"/>
    </row>
    <row r="159" spans="1:12" ht="15" x14ac:dyDescent="0.25">
      <c r="A159" s="23"/>
      <c r="B159" s="15"/>
      <c r="C159" s="11"/>
      <c r="D159" s="6"/>
      <c r="E159" s="42" t="s">
        <v>66</v>
      </c>
      <c r="F159" s="43" t="s">
        <v>104</v>
      </c>
      <c r="G159" s="43">
        <v>10.5</v>
      </c>
      <c r="H159" s="43">
        <v>13.05</v>
      </c>
      <c r="I159" s="43">
        <v>50.98</v>
      </c>
      <c r="J159" s="43">
        <v>361.41</v>
      </c>
      <c r="K159" s="44" t="s">
        <v>118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3.64</v>
      </c>
      <c r="H160" s="43">
        <v>2.73</v>
      </c>
      <c r="I160" s="43">
        <v>24.19</v>
      </c>
      <c r="J160" s="43">
        <v>129.57</v>
      </c>
      <c r="K160" s="44" t="s">
        <v>129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20</v>
      </c>
      <c r="G161" s="43">
        <v>1.49</v>
      </c>
      <c r="H161" s="43">
        <v>0.16</v>
      </c>
      <c r="I161" s="43">
        <v>10.15</v>
      </c>
      <c r="J161" s="43">
        <v>48.06</v>
      </c>
      <c r="K161" s="44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48</v>
      </c>
      <c r="F163" s="43">
        <v>20</v>
      </c>
      <c r="G163" s="43">
        <v>1.29</v>
      </c>
      <c r="H163" s="43">
        <v>0.24</v>
      </c>
      <c r="I163" s="43">
        <v>8.17</v>
      </c>
      <c r="J163" s="43">
        <v>37.9</v>
      </c>
      <c r="K163" s="44" t="s">
        <v>43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310</v>
      </c>
      <c r="G165" s="19">
        <f t="shared" ref="G165:J165" si="78">SUM(G158:G164)</f>
        <v>28.38</v>
      </c>
      <c r="H165" s="19">
        <f t="shared" si="78"/>
        <v>24.11</v>
      </c>
      <c r="I165" s="19">
        <f t="shared" si="78"/>
        <v>108.82000000000001</v>
      </c>
      <c r="J165" s="19">
        <f t="shared" si="78"/>
        <v>755.35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 t="s">
        <v>104</v>
      </c>
      <c r="G167" s="43">
        <v>2.21</v>
      </c>
      <c r="H167" s="43">
        <v>6.33</v>
      </c>
      <c r="I167" s="43">
        <v>13.34</v>
      </c>
      <c r="J167" s="43">
        <v>116.09</v>
      </c>
      <c r="K167" s="44" t="s">
        <v>151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95</v>
      </c>
      <c r="F168" s="43" t="s">
        <v>110</v>
      </c>
      <c r="G168" s="43">
        <v>15.16</v>
      </c>
      <c r="H168" s="43">
        <v>8.92</v>
      </c>
      <c r="I168" s="43">
        <v>6.37</v>
      </c>
      <c r="J168" s="43">
        <v>164.7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96</v>
      </c>
      <c r="F169" s="43">
        <v>150</v>
      </c>
      <c r="G169" s="43">
        <v>8.58</v>
      </c>
      <c r="H169" s="43">
        <v>6.48</v>
      </c>
      <c r="I169" s="43">
        <v>46.26</v>
      </c>
      <c r="J169" s="43">
        <v>265.95</v>
      </c>
      <c r="K169" s="44" t="s">
        <v>152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0.62</v>
      </c>
      <c r="H170" s="43">
        <v>3.48</v>
      </c>
      <c r="I170" s="43">
        <v>26.97</v>
      </c>
      <c r="J170" s="43">
        <v>132.52000000000001</v>
      </c>
      <c r="K170" s="44" t="s">
        <v>153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2.23</v>
      </c>
      <c r="H171" s="43">
        <v>0.24</v>
      </c>
      <c r="I171" s="43">
        <v>15.23</v>
      </c>
      <c r="J171" s="43">
        <v>72.09</v>
      </c>
      <c r="K171" s="44" t="s">
        <v>43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1.29</v>
      </c>
      <c r="H172" s="43">
        <v>0.24</v>
      </c>
      <c r="I172" s="43">
        <v>8.17</v>
      </c>
      <c r="J172" s="43">
        <v>37.9</v>
      </c>
      <c r="K172" s="44" t="s">
        <v>43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400</v>
      </c>
      <c r="G175" s="19">
        <f t="shared" ref="G175:J175" si="80">SUM(G166:G174)</f>
        <v>30.090000000000003</v>
      </c>
      <c r="H175" s="19">
        <f t="shared" si="80"/>
        <v>25.689999999999998</v>
      </c>
      <c r="I175" s="19">
        <f t="shared" si="80"/>
        <v>116.34</v>
      </c>
      <c r="J175" s="19">
        <f t="shared" si="80"/>
        <v>789.25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710</v>
      </c>
      <c r="G176" s="32">
        <f t="shared" ref="G176" si="82">G165+G175</f>
        <v>58.47</v>
      </c>
      <c r="H176" s="32">
        <f t="shared" ref="H176" si="83">H165+H175</f>
        <v>49.8</v>
      </c>
      <c r="I176" s="32">
        <f t="shared" ref="I176" si="84">I165+I175</f>
        <v>225.16000000000003</v>
      </c>
      <c r="J176" s="32">
        <f t="shared" ref="J176:L176" si="85">J165+J175</f>
        <v>1544.6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 t="s">
        <v>111</v>
      </c>
      <c r="G177" s="40">
        <v>15.23</v>
      </c>
      <c r="H177" s="40">
        <v>20.010000000000002</v>
      </c>
      <c r="I177" s="40">
        <v>2.8</v>
      </c>
      <c r="J177" s="40">
        <v>251.71</v>
      </c>
      <c r="K177" s="41" t="s">
        <v>154</v>
      </c>
      <c r="L177" s="40"/>
    </row>
    <row r="178" spans="1:12" ht="15" x14ac:dyDescent="0.25">
      <c r="A178" s="23"/>
      <c r="B178" s="15"/>
      <c r="C178" s="11"/>
      <c r="D178" s="6"/>
      <c r="E178" s="42" t="s">
        <v>99</v>
      </c>
      <c r="F178" s="43">
        <v>35</v>
      </c>
      <c r="G178" s="43">
        <v>1.6</v>
      </c>
      <c r="H178" s="43">
        <v>0.95</v>
      </c>
      <c r="I178" s="43">
        <v>4.2699999999999996</v>
      </c>
      <c r="J178" s="43">
        <v>28.62</v>
      </c>
      <c r="K178" s="44" t="s">
        <v>155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100</v>
      </c>
      <c r="F179" s="43" t="s">
        <v>112</v>
      </c>
      <c r="G179" s="43">
        <v>0.25</v>
      </c>
      <c r="H179" s="43">
        <v>0.05</v>
      </c>
      <c r="I179" s="43">
        <v>14.08</v>
      </c>
      <c r="J179" s="43">
        <v>55.73</v>
      </c>
      <c r="K179" s="44" t="s">
        <v>156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20</v>
      </c>
      <c r="G180" s="43">
        <v>1.49</v>
      </c>
      <c r="H180" s="43">
        <v>0.16</v>
      </c>
      <c r="I180" s="43">
        <v>10.15</v>
      </c>
      <c r="J180" s="43">
        <v>48.06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101</v>
      </c>
      <c r="F182" s="43">
        <v>70</v>
      </c>
      <c r="G182" s="43">
        <v>4.5599999999999996</v>
      </c>
      <c r="H182" s="43">
        <v>3.97</v>
      </c>
      <c r="I182" s="43">
        <v>43.14</v>
      </c>
      <c r="J182" s="43">
        <v>222.38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125</v>
      </c>
      <c r="G184" s="19">
        <f t="shared" ref="G184:J184" si="86">SUM(G177:G183)</f>
        <v>23.13</v>
      </c>
      <c r="H184" s="19">
        <f t="shared" si="86"/>
        <v>25.14</v>
      </c>
      <c r="I184" s="19">
        <f t="shared" si="86"/>
        <v>74.44</v>
      </c>
      <c r="J184" s="19">
        <f t="shared" si="86"/>
        <v>606.5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 t="s">
        <v>104</v>
      </c>
      <c r="G186" s="43">
        <v>2.0099999999999998</v>
      </c>
      <c r="H186" s="43">
        <v>7.05</v>
      </c>
      <c r="I186" s="43">
        <v>11.08</v>
      </c>
      <c r="J186" s="43">
        <v>112.46</v>
      </c>
      <c r="K186" s="44" t="s">
        <v>127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102</v>
      </c>
      <c r="F187" s="43">
        <v>90</v>
      </c>
      <c r="G187" s="43">
        <v>14.08</v>
      </c>
      <c r="H187" s="43">
        <v>10.94</v>
      </c>
      <c r="I187" s="43">
        <v>3.64</v>
      </c>
      <c r="J187" s="43">
        <v>168.7</v>
      </c>
      <c r="K187" s="44" t="s">
        <v>157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3.8</v>
      </c>
      <c r="H188" s="43">
        <v>6.38</v>
      </c>
      <c r="I188" s="43">
        <v>40.840000000000003</v>
      </c>
      <c r="J188" s="43">
        <v>235.73</v>
      </c>
      <c r="K188" s="44" t="s">
        <v>158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0.22</v>
      </c>
      <c r="H189" s="43">
        <v>0</v>
      </c>
      <c r="I189" s="43">
        <v>25.11</v>
      </c>
      <c r="J189" s="43">
        <v>96.32</v>
      </c>
      <c r="K189" s="44" t="s">
        <v>40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1.49</v>
      </c>
      <c r="H190" s="43">
        <v>0.16</v>
      </c>
      <c r="I190" s="43">
        <v>10.15</v>
      </c>
      <c r="J190" s="43">
        <v>48.06</v>
      </c>
      <c r="K190" s="44" t="s">
        <v>43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1.29</v>
      </c>
      <c r="H191" s="43">
        <v>0.24</v>
      </c>
      <c r="I191" s="43">
        <v>8.17</v>
      </c>
      <c r="J191" s="43">
        <v>37.9</v>
      </c>
      <c r="K191" s="44" t="s">
        <v>43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480</v>
      </c>
      <c r="G194" s="19">
        <f t="shared" ref="G194:J194" si="88">SUM(G185:G193)</f>
        <v>22.889999999999997</v>
      </c>
      <c r="H194" s="19">
        <f t="shared" si="88"/>
        <v>24.769999999999996</v>
      </c>
      <c r="I194" s="19">
        <f t="shared" si="88"/>
        <v>98.990000000000009</v>
      </c>
      <c r="J194" s="19">
        <f t="shared" si="88"/>
        <v>699.17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605</v>
      </c>
      <c r="G195" s="32">
        <f t="shared" ref="G195" si="90">G184+G194</f>
        <v>46.019999999999996</v>
      </c>
      <c r="H195" s="32">
        <f t="shared" ref="H195" si="91">H184+H194</f>
        <v>49.91</v>
      </c>
      <c r="I195" s="32">
        <f t="shared" ref="I195" si="92">I184+I194</f>
        <v>173.43</v>
      </c>
      <c r="J195" s="32">
        <f t="shared" ref="J195:L195" si="93">J184+J194</f>
        <v>1305.67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5264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47.246000000000002</v>
      </c>
      <c r="H196" s="34">
        <f t="shared" si="94"/>
        <v>43.035000000000004</v>
      </c>
      <c r="I196" s="34">
        <f t="shared" si="94"/>
        <v>202.40900000000002</v>
      </c>
      <c r="J196" s="34">
        <f t="shared" si="94"/>
        <v>1361.2829999999999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s_r22@dnevnik.ru</cp:lastModifiedBy>
  <dcterms:created xsi:type="dcterms:W3CDTF">2022-05-16T14:23:56Z</dcterms:created>
  <dcterms:modified xsi:type="dcterms:W3CDTF">2024-12-10T04:50:38Z</dcterms:modified>
</cp:coreProperties>
</file>